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COMPRAS\CARPETAS COMPRAS I PA  2023\COMPRAS\FUNCIONAMIENTO\FA-CD-008 MANTENIMIENTO DE BICICLETAS\DOC. PUBLICADOS\"/>
    </mc:Choice>
  </mc:AlternateContent>
  <bookViews>
    <workbookView xWindow="0" yWindow="0" windowWidth="20490" windowHeight="735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<sst xmlns="http://schemas.openxmlformats.org/spreadsheetml/2006/main" count="47" uniqueCount="46">
  <si>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</si>
  <si>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</si>
  <si>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</si>
  <si>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</si>
  <si>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</si>
  <si>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</si>
  <si>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</si>
  <si>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</si>
  <si>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</si>
  <si>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</si>
  <si>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</si>
  <si>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</si>
  <si>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</si>
  <si>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</si>
  <si>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</si>
  <si>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</si>
  <si>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</si>
  <si>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</si>
  <si>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</si>
  <si>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</si>
  <si>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</si>
  <si>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</si>
  <si>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</si>
  <si>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</si>
  <si>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</si>
  <si>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</si>
  <si>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</si>
  <si>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</si>
  <si>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</si>
  <si>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</si>
  <si>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</si>
  <si>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</si>
  <si>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</si>
  <si>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</si>
  <si>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</si>
  <si>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</si>
  <si>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</si>
  <si>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</si>
  <si>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</si>
  <si>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</si>
  <si>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</si>
  <si>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</si>
  <si>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</si>
  <si>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</si>
  <si>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</si>
  <si>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Mantenimiento y/o reparación de la bicicletas que consta de:
*Dos servicios de mantenimiento, reparación o instalación de
piezas o repuestos dañados en el año 2023.
* Desarme total de la bicicleta.
* Lavado, limpieza y engrase de todas las partes móviles.
*Cambio de repuestos que requiera la bicicleta tales como
guayas, pastillas de freno, transmisión, rodamientos o balineras,
corazas, ejes de centro o de ruedas. * Alineación de Rines
*Graduación de Cambios
*Graduación de frenos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</si>
</sst>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333333"/>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hidden="1"/>
    </xf>
    <xf numFmtId="0" fontId="1" fillId="0" borderId="28" xfId="0" applyFont="1" applyBorder="1" applyAlignment="1" applyProtection="1">
      <alignment horizontal="center" vertical="center" wrapText="1"/>
    </xf>
    <xf numFmtId="0" fontId="29" fillId="0" borderId="1" xfId="0" applyFont="1" applyFill="1" applyBorder="1" applyAlignment="1" applyProtection="1">
      <alignment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60" zoomScaleNormal="6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68.5703125" style="8" bestFit="1"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29"/>
      <c r="J12" s="29"/>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29"/>
      <c r="J14" s="29"/>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27.5" x14ac:dyDescent="0.2">
      <c r="A20" s="34">
        <v>1</v>
      </c>
      <c r="B20" s="36" t="s">
        <v>45</v>
      </c>
      <c r="C20" s="32"/>
      <c r="D20" s="25">
        <v>2</v>
      </c>
      <c r="E20" s="35" t="s">
        <v>44</v>
      </c>
      <c r="F20" s="33"/>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29.25" customHeight="1" thickBot="1" x14ac:dyDescent="0.25">
      <c r="A21" s="19"/>
      <c r="B21" s="55"/>
      <c r="C21" s="55"/>
      <c r="D21" s="55"/>
      <c r="E21" s="55"/>
      <c r="F21" s="55"/>
      <c r="G21" s="55"/>
      <c r="H21" s="55"/>
      <c r="I21" s="55"/>
      <c r="J21" s="55"/>
      <c r="K21" s="55"/>
      <c r="L21" s="55"/>
      <c r="M21" s="56" t="s">
        <v>35</v>
      </c>
      <c r="N21" s="56"/>
      <c r="O21" s="31">
        <f>SUMIF(G:G,0%,L:L)</f>
        <v>0</v>
      </c>
    </row>
    <row r="22" spans="1:15" s="24" customFormat="1" ht="15.75" thickBot="1" x14ac:dyDescent="0.25">
      <c r="A22" s="41" t="s">
        <v>24</v>
      </c>
      <c r="B22" s="42"/>
      <c r="C22" s="42"/>
      <c r="D22" s="42"/>
      <c r="E22" s="42"/>
      <c r="F22" s="42"/>
      <c r="G22" s="42"/>
      <c r="H22" s="42"/>
      <c r="I22" s="42"/>
      <c r="J22" s="42"/>
      <c r="K22" s="42"/>
      <c r="L22" s="42"/>
      <c r="M22" s="57" t="s">
        <v>10</v>
      </c>
      <c r="N22" s="57"/>
      <c r="O22" s="4">
        <f>SUMIF(G:G,5%,L:L)</f>
        <v>0</v>
      </c>
    </row>
    <row r="23" spans="1:15" s="24" customFormat="1" x14ac:dyDescent="0.2">
      <c r="A23" s="37" t="s">
        <v>42</v>
      </c>
      <c r="B23" s="38"/>
      <c r="C23" s="38"/>
      <c r="D23" s="38"/>
      <c r="E23" s="38"/>
      <c r="F23" s="38"/>
      <c r="G23" s="38"/>
      <c r="H23" s="38"/>
      <c r="I23" s="38"/>
      <c r="J23" s="38"/>
      <c r="K23" s="38"/>
      <c r="L23" s="39"/>
      <c r="M23" s="57" t="s">
        <v>11</v>
      </c>
      <c r="N23" s="57"/>
      <c r="O23" s="4">
        <f>SUMIF(G:G,19%,L:L)</f>
        <v>0</v>
      </c>
    </row>
    <row r="24" spans="1:15" s="24" customFormat="1" x14ac:dyDescent="0.2">
      <c r="A24" s="40"/>
      <c r="B24" s="40"/>
      <c r="C24" s="40"/>
      <c r="D24" s="40"/>
      <c r="E24" s="40"/>
      <c r="F24" s="40"/>
      <c r="G24" s="40"/>
      <c r="H24" s="40"/>
      <c r="I24" s="40"/>
      <c r="J24" s="40"/>
      <c r="K24" s="40"/>
      <c r="L24" s="40"/>
      <c r="M24" s="58" t="s">
        <v>7</v>
      </c>
      <c r="N24" s="59"/>
      <c r="O24" s="5">
        <f>SUM(O21:O23)</f>
        <v>0</v>
      </c>
    </row>
    <row r="25" spans="1:15" s="24" customFormat="1" x14ac:dyDescent="0.2">
      <c r="A25" s="40"/>
      <c r="B25" s="40"/>
      <c r="C25" s="40"/>
      <c r="D25" s="40"/>
      <c r="E25" s="40"/>
      <c r="F25" s="40"/>
      <c r="G25" s="40"/>
      <c r="H25" s="40"/>
      <c r="I25" s="40"/>
      <c r="J25" s="40"/>
      <c r="K25" s="40"/>
      <c r="L25" s="40"/>
      <c r="M25" s="60" t="s">
        <v>12</v>
      </c>
      <c r="N25" s="61"/>
      <c r="O25" s="6">
        <f>ROUND(O22*5%,0)</f>
        <v>0</v>
      </c>
    </row>
    <row r="26" spans="1:15" s="24" customFormat="1" x14ac:dyDescent="0.2">
      <c r="A26" s="40"/>
      <c r="B26" s="40"/>
      <c r="C26" s="40"/>
      <c r="D26" s="40"/>
      <c r="E26" s="40"/>
      <c r="F26" s="40"/>
      <c r="G26" s="40"/>
      <c r="H26" s="40"/>
      <c r="I26" s="40"/>
      <c r="J26" s="40"/>
      <c r="K26" s="40"/>
      <c r="L26" s="40"/>
      <c r="M26" s="60" t="s">
        <v>13</v>
      </c>
      <c r="N26" s="61"/>
      <c r="O26" s="4">
        <f>ROUND(O23*19%,0)</f>
        <v>0</v>
      </c>
    </row>
    <row r="27" spans="1:15" s="24" customFormat="1" x14ac:dyDescent="0.2">
      <c r="A27" s="40"/>
      <c r="B27" s="40"/>
      <c r="C27" s="40"/>
      <c r="D27" s="40"/>
      <c r="E27" s="40"/>
      <c r="F27" s="40"/>
      <c r="G27" s="40"/>
      <c r="H27" s="40"/>
      <c r="I27" s="40"/>
      <c r="J27" s="40"/>
      <c r="K27" s="40"/>
      <c r="L27" s="40"/>
      <c r="M27" s="58" t="s">
        <v>14</v>
      </c>
      <c r="N27" s="59"/>
      <c r="O27" s="5">
        <f>SUM(O25:O26)</f>
        <v>0</v>
      </c>
    </row>
    <row r="28" spans="1:15" s="24" customFormat="1" ht="22.5" customHeight="1" x14ac:dyDescent="0.2">
      <c r="A28" s="40"/>
      <c r="B28" s="40"/>
      <c r="C28" s="40"/>
      <c r="D28" s="40"/>
      <c r="E28" s="40"/>
      <c r="F28" s="40"/>
      <c r="G28" s="40"/>
      <c r="H28" s="40"/>
      <c r="I28" s="40"/>
      <c r="J28" s="40"/>
      <c r="K28" s="40"/>
      <c r="L28" s="40"/>
      <c r="M28" s="72" t="s">
        <v>33</v>
      </c>
      <c r="N28" s="73"/>
      <c r="O28" s="4">
        <f>SUMIF(I:I,8%,N:N)</f>
        <v>0</v>
      </c>
    </row>
    <row r="29" spans="1:15" s="24" customFormat="1" ht="51" customHeight="1" x14ac:dyDescent="0.2">
      <c r="A29" s="40"/>
      <c r="B29" s="40"/>
      <c r="C29" s="40"/>
      <c r="D29" s="40"/>
      <c r="E29" s="40"/>
      <c r="F29" s="40"/>
      <c r="G29" s="40"/>
      <c r="H29" s="40"/>
      <c r="I29" s="40"/>
      <c r="J29" s="40"/>
      <c r="K29" s="40"/>
      <c r="L29" s="40"/>
      <c r="M29" s="70" t="s">
        <v>32</v>
      </c>
      <c r="N29" s="71"/>
      <c r="O29" s="5">
        <f>SUM(O28)</f>
        <v>0</v>
      </c>
    </row>
    <row r="30" spans="1:15" s="24" customFormat="1" x14ac:dyDescent="0.2">
      <c r="A30" s="40"/>
      <c r="B30" s="40"/>
      <c r="C30" s="40"/>
      <c r="D30" s="40"/>
      <c r="E30" s="40"/>
      <c r="F30" s="40"/>
      <c r="G30" s="40"/>
      <c r="H30" s="40"/>
      <c r="I30" s="40"/>
      <c r="J30" s="40"/>
      <c r="K30" s="40"/>
      <c r="L30" s="40"/>
      <c r="M30" s="70" t="s">
        <v>15</v>
      </c>
      <c r="N30" s="71"/>
      <c r="O30" s="5">
        <f>+O24+O27+O29</f>
        <v>0</v>
      </c>
    </row>
    <row r="31" spans="1:15" s="24" customFormat="1" ht="42" customHeight="1" x14ac:dyDescent="0.25">
      <c r="A31" s="8"/>
      <c r="B31" s="8"/>
      <c r="C31" s="8"/>
      <c r="D31" s="8"/>
      <c r="E31" s="8"/>
      <c r="F31" s="8"/>
      <c r="G31" s="8"/>
      <c r="H31" s="8"/>
      <c r="I31" s="8"/>
      <c r="J31" s="8"/>
      <c r="K31" s="10"/>
      <c r="L31" s="10"/>
      <c r="M31" s="10"/>
      <c r="N31" s="10"/>
      <c r="O31" s="10"/>
    </row>
    <row r="32" spans="1:15" s="24" customFormat="1" ht="39" customHeight="1" x14ac:dyDescent="0.25">
      <c r="A32" s="8"/>
      <c r="B32" s="8"/>
      <c r="C32" s="8"/>
      <c r="D32" s="8"/>
      <c r="E32" s="8"/>
      <c r="F32" s="8"/>
      <c r="G32" s="8"/>
      <c r="H32" s="8"/>
      <c r="I32" s="8"/>
      <c r="J32" s="8"/>
      <c r="K32" s="10"/>
      <c r="L32" s="10"/>
      <c r="M32" s="10"/>
      <c r="N32" s="10"/>
      <c r="O32" s="10"/>
    </row>
    <row r="33" spans="1:15" s="24" customFormat="1" ht="30" customHeight="1" x14ac:dyDescent="0.25">
      <c r="A33" s="8"/>
      <c r="B33" s="30"/>
      <c r="C33" s="30"/>
      <c r="D33" s="8"/>
      <c r="E33" s="8"/>
      <c r="F33" s="8"/>
      <c r="G33" s="8"/>
      <c r="H33" s="8"/>
      <c r="I33" s="8"/>
      <c r="J33" s="8"/>
      <c r="K33" s="10"/>
      <c r="L33" s="10"/>
      <c r="M33" s="10"/>
      <c r="N33" s="10"/>
      <c r="O33" s="10"/>
    </row>
    <row r="34" spans="1:15" s="24" customFormat="1" ht="30" customHeight="1" x14ac:dyDescent="0.25">
      <c r="A34" s="8"/>
      <c r="B34" s="53"/>
      <c r="C34" s="53"/>
      <c r="D34" s="8"/>
      <c r="E34" s="8"/>
      <c r="F34" s="8"/>
      <c r="G34" s="8"/>
      <c r="H34" s="8"/>
      <c r="I34" s="8"/>
      <c r="J34" s="8"/>
      <c r="K34" s="10"/>
      <c r="L34" s="10"/>
      <c r="M34" s="10"/>
      <c r="N34" s="10"/>
      <c r="O34" s="10"/>
    </row>
    <row r="35" spans="1:15" s="24" customFormat="1" ht="30" customHeight="1" thickBot="1" x14ac:dyDescent="0.3">
      <c r="A35" s="8"/>
      <c r="B35" s="54"/>
      <c r="C35" s="54"/>
      <c r="D35" s="8"/>
      <c r="E35" s="8"/>
      <c r="F35" s="8"/>
      <c r="G35" s="8"/>
      <c r="H35" s="8"/>
      <c r="I35" s="8"/>
      <c r="J35" s="8"/>
      <c r="K35" s="10"/>
      <c r="L35" s="10"/>
      <c r="M35" s="10"/>
      <c r="N35" s="10"/>
      <c r="O35" s="10"/>
    </row>
    <row r="36" spans="1:15" s="24" customFormat="1" ht="30" customHeight="1" x14ac:dyDescent="0.25">
      <c r="A36" s="8"/>
      <c r="B36" s="44" t="s">
        <v>20</v>
      </c>
      <c r="C36" s="44"/>
      <c r="D36" s="8"/>
      <c r="E36" s="8"/>
      <c r="F36" s="8"/>
      <c r="G36" s="8"/>
      <c r="H36" s="8"/>
      <c r="I36" s="8"/>
      <c r="J36" s="8"/>
      <c r="K36" s="10"/>
      <c r="L36" s="10"/>
      <c r="M36" s="10"/>
      <c r="N36" s="10"/>
      <c r="O36" s="10"/>
    </row>
    <row r="37" spans="1:15" s="24" customFormat="1" ht="30" customHeight="1" x14ac:dyDescent="0.25">
      <c r="A37" s="8"/>
      <c r="B37" s="8"/>
      <c r="C37" s="8"/>
      <c r="D37" s="8"/>
      <c r="E37" s="8"/>
      <c r="F37" s="8"/>
      <c r="G37" s="8"/>
      <c r="H37" s="8"/>
      <c r="I37" s="8"/>
      <c r="J37" s="8"/>
      <c r="K37" s="10"/>
      <c r="L37" s="10"/>
      <c r="M37" s="10"/>
      <c r="N37" s="10"/>
      <c r="O37" s="10"/>
    </row>
    <row r="38" spans="1:15" s="24" customFormat="1" ht="30" customHeight="1" x14ac:dyDescent="0.25">
      <c r="A38" s="26" t="s">
        <v>43</v>
      </c>
      <c r="B38" s="8"/>
      <c r="C38" s="8"/>
      <c r="D38" s="8"/>
      <c r="E38" s="8"/>
      <c r="F38" s="8"/>
      <c r="G38" s="8"/>
      <c r="H38" s="8"/>
      <c r="I38" s="8"/>
      <c r="J38" s="8"/>
      <c r="K38" s="10"/>
      <c r="L38" s="10"/>
      <c r="M38" s="10"/>
      <c r="N38" s="10"/>
      <c r="O38" s="10"/>
    </row>
    <row r="39" spans="1:15" s="24" customFormat="1" ht="37.5" customHeight="1" x14ac:dyDescent="0.25">
      <c r="A39" s="8"/>
      <c r="B39" s="8"/>
      <c r="C39" s="8"/>
      <c r="D39" s="8"/>
      <c r="E39" s="8"/>
      <c r="F39" s="8"/>
      <c r="G39" s="8"/>
      <c r="H39" s="8"/>
      <c r="I39" s="8"/>
      <c r="J39" s="8"/>
      <c r="K39" s="10"/>
      <c r="L39" s="10"/>
      <c r="M39" s="10"/>
      <c r="N39" s="10"/>
      <c r="O39" s="10"/>
    </row>
    <row r="40" spans="1:15" s="24" customFormat="1" ht="44.25" customHeight="1" x14ac:dyDescent="0.25">
      <c r="A40" s="8"/>
      <c r="B40" s="8"/>
      <c r="C40" s="8"/>
      <c r="D40" s="8"/>
      <c r="E40" s="8"/>
      <c r="F40" s="8"/>
      <c r="G40" s="8"/>
      <c r="H40" s="8"/>
      <c r="I40" s="8"/>
      <c r="J40" s="8"/>
      <c r="K40" s="10"/>
      <c r="L40" s="10"/>
      <c r="M40" s="10"/>
      <c r="N40" s="10"/>
      <c r="O40" s="10"/>
    </row>
  </sheetData>
  <sheetProtection algorithmName="SHA-512" hashValue="jgiHdD9Aw77dtPF79WGCNFKg/aglTHamvSsVwJxXTFY3moDHNymL+Cg89lLpo+D/OptqvWSWWWGOUnpfFBaM4A==" saltValue="naLVAdfivDiiD4tgqr7i7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USUARIO</cp:lastModifiedBy>
  <cp:lastPrinted>2022-01-27T18:55:46Z</cp:lastPrinted>
  <dcterms:created xsi:type="dcterms:W3CDTF">2017-04-28T13:22:52Z</dcterms:created>
  <dcterms:modified xsi:type="dcterms:W3CDTF">2023-03-24T16:54:35Z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